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<sst xmlns="http://schemas.openxmlformats.org/spreadsheetml/2006/main" count="254" uniqueCount="105">
  <si>
    <t xml:space="preserve">  </t>
  </si>
  <si>
    <t>Plan finansowy na 2012 r.</t>
  </si>
  <si>
    <t xml:space="preserve"> </t>
  </si>
  <si>
    <t>PLAN</t>
  </si>
  <si>
    <t>WYKONANIE</t>
  </si>
  <si>
    <t>%</t>
  </si>
  <si>
    <t>I</t>
  </si>
  <si>
    <t xml:space="preserve"> Bilans otwarcia – stan środków finansowych na dzień 1 stycznia 2012 r.w tym lokaty  -  1.260.000,00 konto oprocentowane progres – 1.734,65</t>
  </si>
  <si>
    <t>II</t>
  </si>
  <si>
    <t>PRZYCHODY OGÓŁEM w tym :</t>
  </si>
  <si>
    <t>wpływy ze składek</t>
  </si>
  <si>
    <t>odsetki bankowe</t>
  </si>
  <si>
    <t xml:space="preserve">dotacja budżetowa 2012 </t>
  </si>
  <si>
    <t>przychody z tytułu opłat rejestracyjnych</t>
  </si>
  <si>
    <t>III</t>
  </si>
  <si>
    <t>INNE PRZYCHODY OGÓŁEM w tym :</t>
  </si>
  <si>
    <t>sponsorzy</t>
  </si>
  <si>
    <t>kształcenie podyplomowe</t>
  </si>
  <si>
    <t xml:space="preserve">szkolenia przypominające </t>
  </si>
  <si>
    <t>inne przychody</t>
  </si>
  <si>
    <t>WYDATKI  w tym:</t>
  </si>
  <si>
    <t>A</t>
  </si>
  <si>
    <t>1.</t>
  </si>
  <si>
    <t>osobowy fundusz płac</t>
  </si>
  <si>
    <t>2.</t>
  </si>
  <si>
    <t>ubezpieczenia społ.  ZUS</t>
  </si>
  <si>
    <t>3.</t>
  </si>
  <si>
    <t>bezosobowy fundusz płac</t>
  </si>
  <si>
    <t>4.</t>
  </si>
  <si>
    <t>* wyposażenie, śr. trwałe</t>
  </si>
  <si>
    <t>*materiały biurowe</t>
  </si>
  <si>
    <t xml:space="preserve">5. </t>
  </si>
  <si>
    <t>Usługi obce ogółem w tym :</t>
  </si>
  <si>
    <t>*konserwacja, serwis sprzętu</t>
  </si>
  <si>
    <t>remonty, naprawy</t>
  </si>
  <si>
    <t>opłaty pocztowe, bankowe, inne</t>
  </si>
  <si>
    <t>6.</t>
  </si>
  <si>
    <t>Pozostałe wydatki w tym:</t>
  </si>
  <si>
    <t>czynsz, ubezpieczenia, monitoring lokali</t>
  </si>
  <si>
    <t>energia, gaz</t>
  </si>
  <si>
    <t>telefony, abonamenty</t>
  </si>
  <si>
    <t>fundusz reprezentacyjny</t>
  </si>
  <si>
    <t>usługi prawnicze</t>
  </si>
  <si>
    <t>B</t>
  </si>
  <si>
    <t>DZIAŁALNOŚĆ MERYTORYCZNA OGÓŁEM (1+2+3+4+5)  w tym:</t>
  </si>
  <si>
    <t>Koszty posiedzeń i szkoleń Prezydium i Rady</t>
  </si>
  <si>
    <t>Koszty  posiedzeń pełnomocników</t>
  </si>
  <si>
    <t>Koszty organizacji Zjazdu</t>
  </si>
  <si>
    <t>5.</t>
  </si>
  <si>
    <t>Koszty organizacji MDP i DP</t>
  </si>
  <si>
    <t xml:space="preserve">    </t>
  </si>
  <si>
    <t>C</t>
  </si>
  <si>
    <t xml:space="preserve">ŚRODKI FINANSOWE DLA OSÓB ODCHODZĄCYCH NA EMERYTURĘ </t>
  </si>
  <si>
    <t>D</t>
  </si>
  <si>
    <t>WYDATKI KOMISJI PROBLEMOWYCH OGÓŁEM (1+2+3+4+5+6+7+8+9+10+11+12+13+14+15)</t>
  </si>
  <si>
    <t xml:space="preserve">1. </t>
  </si>
  <si>
    <t xml:space="preserve">2. </t>
  </si>
  <si>
    <t xml:space="preserve">3. </t>
  </si>
  <si>
    <t xml:space="preserve">Komisja socjalna </t>
  </si>
  <si>
    <t xml:space="preserve">4. </t>
  </si>
  <si>
    <t xml:space="preserve">Komisja skarg i wniosków </t>
  </si>
  <si>
    <t xml:space="preserve">Komisja ds. szpitalnictwa </t>
  </si>
  <si>
    <t xml:space="preserve">6. </t>
  </si>
  <si>
    <t>Komisja ds. jakości w ochronie zdrowia</t>
  </si>
  <si>
    <t xml:space="preserve">7. </t>
  </si>
  <si>
    <t xml:space="preserve">8. </t>
  </si>
  <si>
    <t xml:space="preserve">Komisja ds. etyki zawodowej </t>
  </si>
  <si>
    <t xml:space="preserve">9. </t>
  </si>
  <si>
    <t>Kmisja ds promocji zawodów  pielęgniarek i położnych</t>
  </si>
  <si>
    <t xml:space="preserve">Komisja ds. biuletynu </t>
  </si>
  <si>
    <t>E</t>
  </si>
  <si>
    <t>WYDATKI KOMISJI REWIZYJNEJ</t>
  </si>
  <si>
    <t>F</t>
  </si>
  <si>
    <t xml:space="preserve">SKŁADKA NA NACZELNĄ RADĘ </t>
  </si>
  <si>
    <t>G</t>
  </si>
  <si>
    <t>KOSZTY SZKOLEŃ PRZYPOMINAJĄCYCH</t>
  </si>
  <si>
    <t>H</t>
  </si>
  <si>
    <t>KSZTAŁCENIE PODYPLOMOWE</t>
  </si>
  <si>
    <t xml:space="preserve">Działalność Ośrodka Informacyjno - Edukacyjnego </t>
  </si>
  <si>
    <t>WYDATKI OGÓŁEM (A+B+C+D+E+F+G+H+I)</t>
  </si>
  <si>
    <t>J</t>
  </si>
  <si>
    <t xml:space="preserve">REZERWA FINANSOWA </t>
  </si>
  <si>
    <t>ŚRODKI FINANSOWE OGÓŁEM / łącznie z rezerwą finansową/</t>
  </si>
  <si>
    <t>Szczecin dnia 31.01.2012 r.</t>
  </si>
  <si>
    <t>WPŁYWY OGÓŁEM              (I+ II+III)</t>
  </si>
  <si>
    <t>DZIAŁALNOŚĆ BIURA OGÓŁEM (1+2+3+4+5+6)              w tym:</t>
  </si>
  <si>
    <t>wydatki rzeczowe w tym:</t>
  </si>
  <si>
    <t>*inne (prenumerata, śr. czystości)</t>
  </si>
  <si>
    <t>eksploatacja samochodu (opłata za parking, ubezpieczenia, naprawy)</t>
  </si>
  <si>
    <t>pozostałe koszty (internet, chór, archiwizacja, sprzątanie i inne)</t>
  </si>
  <si>
    <t>Delegacje służbowe członków Prezydium i Rady</t>
  </si>
  <si>
    <t>Komisja ds. położnych</t>
  </si>
  <si>
    <t xml:space="preserve">Komisja ds. nadzoru nad indywidualnymi praktykami pielęgniarskimi / położniczymi </t>
  </si>
  <si>
    <t xml:space="preserve"> Komisje ds. medycyny szkolnej</t>
  </si>
  <si>
    <t>Zespół ds. piel. chirurgicznego</t>
  </si>
  <si>
    <t>inne komisje</t>
  </si>
  <si>
    <t xml:space="preserve">WYDATKI DOTACJI BUDŻETOWEJ OGÓŁEM (1+2+3+4) w tym : </t>
  </si>
  <si>
    <t>Okręgowy Rzecznik Odpowiedzialności Zawodowej</t>
  </si>
  <si>
    <t>z dnia 24 marca 2012r.</t>
  </si>
  <si>
    <t>*inne  (bilety MZK, materiały techniczne, art. spożywcze)</t>
  </si>
  <si>
    <t xml:space="preserve">Załącznik nr 1 do uchwały nr 9/VI/12 XXI Zjazdu Sprawozdawczego Szczecińskiej Izby Pielęgniarek i Położnych </t>
  </si>
  <si>
    <t>Inne wydatki (spotkania z kier. NZOZ, piel.naczelnymi, przedstawicielami ind.prakt., Kodeks etyki itp.)</t>
  </si>
  <si>
    <t>Komisja ds. kształcenia                                         i doskonalenia zawodowego</t>
  </si>
  <si>
    <t>Wydatki prawa wykonywania zawodu oraz prowadzenie rejestru pielęgniarek                 i położnych</t>
  </si>
  <si>
    <t>Okręgowy Sąd Pielęgniarek                  i Położnych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</si>
</sst>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vertical="center"/>
    </xf>
    <xf numFmtId="0" fontId="19" fillId="0" borderId="11" xfId="0" applyFont="1" applyBorder="1" applyAlignment="1">
      <alignment/>
    </xf>
    <xf numFmtId="0" fontId="0" fillId="0" borderId="12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0" fillId="0" borderId="15" xfId="0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164" fontId="22" fillId="0" borderId="15" xfId="0" applyNumberFormat="1" applyFont="1" applyBorder="1" applyAlignment="1">
      <alignment vertical="center"/>
    </xf>
    <xf numFmtId="0" fontId="21" fillId="0" borderId="15" xfId="0" applyFont="1" applyBorder="1" applyAlignment="1">
      <alignment/>
    </xf>
    <xf numFmtId="0" fontId="22" fillId="6" borderId="15" xfId="0" applyFont="1" applyFill="1" applyBorder="1" applyAlignment="1">
      <alignment horizontal="center" vertical="center"/>
    </xf>
    <xf numFmtId="0" fontId="23" fillId="6" borderId="15" xfId="0" applyFont="1" applyFill="1" applyBorder="1" applyAlignment="1">
      <alignment horizontal="left" vertical="center" wrapText="1"/>
    </xf>
    <xf numFmtId="164" fontId="22" fillId="6" borderId="15" xfId="0" applyNumberFormat="1" applyFont="1" applyFill="1" applyBorder="1" applyAlignment="1">
      <alignment vertical="center"/>
    </xf>
    <xf numFmtId="0" fontId="21" fillId="6" borderId="15" xfId="0" applyFont="1" applyFill="1" applyBorder="1" applyAlignment="1">
      <alignment/>
    </xf>
    <xf numFmtId="0" fontId="22" fillId="0" borderId="15" xfId="0" applyFont="1" applyBorder="1" applyAlignment="1">
      <alignment wrapText="1"/>
    </xf>
    <xf numFmtId="10" fontId="22" fillId="0" borderId="15" xfId="0" applyNumberFormat="1" applyFont="1" applyBorder="1" applyAlignment="1">
      <alignment vertical="center"/>
    </xf>
    <xf numFmtId="0" fontId="24" fillId="0" borderId="15" xfId="0" applyFont="1" applyBorder="1" applyAlignment="1">
      <alignment/>
    </xf>
    <xf numFmtId="164" fontId="24" fillId="0" borderId="15" xfId="0" applyNumberFormat="1" applyFont="1" applyBorder="1" applyAlignment="1">
      <alignment/>
    </xf>
    <xf numFmtId="10" fontId="25" fillId="0" borderId="15" xfId="0" applyNumberFormat="1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164" fontId="26" fillId="0" borderId="15" xfId="0" applyNumberFormat="1" applyFont="1" applyBorder="1" applyAlignment="1">
      <alignment/>
    </xf>
    <xf numFmtId="10" fontId="21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/>
    </xf>
    <xf numFmtId="0" fontId="2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5" xfId="0" applyFont="1" applyBorder="1" applyAlignment="1">
      <alignment/>
    </xf>
    <xf numFmtId="164" fontId="20" fillId="0" borderId="15" xfId="0" applyNumberFormat="1" applyFont="1" applyBorder="1" applyAlignment="1">
      <alignment/>
    </xf>
    <xf numFmtId="10" fontId="20" fillId="0" borderId="15" xfId="0" applyNumberFormat="1" applyFont="1" applyBorder="1" applyAlignment="1">
      <alignment vertical="center"/>
    </xf>
    <xf numFmtId="0" fontId="19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164" fontId="24" fillId="0" borderId="15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24" fillId="0" borderId="15" xfId="0" applyFont="1" applyFill="1" applyBorder="1" applyAlignment="1">
      <alignment/>
    </xf>
    <xf numFmtId="0" fontId="24" fillId="0" borderId="15" xfId="0" applyFont="1" applyFill="1" applyBorder="1" applyAlignment="1">
      <alignment vertical="center" wrapText="1"/>
    </xf>
    <xf numFmtId="0" fontId="28" fillId="0" borderId="15" xfId="0" applyFont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164" fontId="22" fillId="0" borderId="15" xfId="0" applyNumberFormat="1" applyFont="1" applyBorder="1" applyAlignment="1">
      <alignment vertical="center" wrapText="1"/>
    </xf>
    <xf numFmtId="164" fontId="24" fillId="0" borderId="15" xfId="0" applyNumberFormat="1" applyFont="1" applyBorder="1" applyAlignment="1">
      <alignment vertical="center" wrapText="1"/>
    </xf>
    <xf numFmtId="49" fontId="19" fillId="0" borderId="15" xfId="0" applyNumberFormat="1" applyFont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/>
    </xf>
    <xf numFmtId="165" fontId="24" fillId="0" borderId="15" xfId="0" applyNumberFormat="1" applyFont="1" applyBorder="1" applyAlignment="1">
      <alignment/>
    </xf>
    <xf numFmtId="0" fontId="28" fillId="0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164" fontId="20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164" fontId="20" fillId="0" borderId="15" xfId="0" applyNumberFormat="1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wrapText="1"/>
    </xf>
    <xf numFmtId="0" fontId="21" fillId="0" borderId="15" xfId="0" applyFont="1" applyBorder="1" applyAlignment="1">
      <alignment vertical="center" wrapText="1"/>
    </xf>
    <xf numFmtId="0" fontId="19" fillId="0" borderId="0" xfId="0" applyFont="1" applyAlignment="1">
      <alignment/>
    </xf>
    <xf numFmtId="0" fontId="0" fillId="0" borderId="0" xfId="0" applyFont="1" applyBorder="1" applyAlignment="1">
      <alignment/>
    </xf>
    <xf numFmtId="164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164" fontId="20" fillId="0" borderId="0" xfId="0" applyNumberFormat="1" applyFont="1" applyBorder="1" applyAlignment="1">
      <alignment vertical="center" wrapText="1"/>
    </xf>
    <xf numFmtId="2" fontId="2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right" vertical="center" wrapText="1"/>
    </xf>
    <xf numFmtId="2" fontId="2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164" fontId="22" fillId="0" borderId="0" xfId="0" applyNumberFormat="1" applyFont="1" applyBorder="1" applyAlignment="1">
      <alignment vertic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0" fillId="0" borderId="0" xfId="0" applyFont="1" applyAlignment="1">
      <alignment horizontal="right"/>
    </xf>
    <xf numFmtId="0" fontId="18" fillId="0" borderId="0" xfId="0" applyFont="1" applyBorder="1" applyAlignment="1">
      <alignment vertical="center"/>
    </xf>
    <xf numFmtId="0" fontId="0" fillId="0" borderId="16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47</xdr:row>
      <xdr:rowOff>552450</xdr:rowOff>
    </xdr:from>
    <xdr:to>
      <xdr:col>0</xdr:col>
      <xdr:colOff>219075</xdr:colOff>
      <xdr:row>47</xdr:row>
      <xdr:rowOff>752475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42875" y="1399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1">
      <selection activeCell="E65" sqref="E65"/>
    </sheetView>
  </sheetViews>
  <sheetFormatPr defaultColWidth="9.140625" defaultRowHeight="12.75"/>
  <cols>
    <col min="1" max="1" width="4.8515625" style="0" customWidth="1"/>
    <col min="2" max="2" width="28.28125" style="0" customWidth="1"/>
    <col min="3" max="3" width="28.00390625" style="0" customWidth="1"/>
    <col min="4" max="4" width="20.00390625" style="0" customWidth="1"/>
    <col min="5" max="5" width="15.57421875" style="0" customWidth="1"/>
  </cols>
  <sheetData>
    <row r="1" spans="1:5" ht="14.25" customHeight="1">
      <c r="A1" s="1"/>
      <c r="B1" s="2"/>
      <c r="C1" s="3"/>
      <c r="D1" s="3"/>
      <c r="E1" s="74" t="s">
        <v>100</v>
      </c>
    </row>
    <row r="2" spans="1:5" ht="14.25" customHeight="1">
      <c r="A2" s="76"/>
      <c r="B2" s="75"/>
      <c r="C2" s="61"/>
      <c r="D2" s="61"/>
      <c r="E2" s="74" t="s">
        <v>98</v>
      </c>
    </row>
    <row r="3" spans="1:4" ht="15.75" customHeight="1">
      <c r="A3" s="4"/>
      <c r="C3" s="5" t="s">
        <v>1</v>
      </c>
      <c r="D3" s="6" t="s">
        <v>2</v>
      </c>
    </row>
    <row r="4" spans="1:5" ht="37.5" customHeight="1">
      <c r="A4" s="7"/>
      <c r="B4" s="7"/>
      <c r="C4" s="8" t="s">
        <v>3</v>
      </c>
      <c r="D4" s="8" t="s">
        <v>4</v>
      </c>
      <c r="E4" s="9" t="s">
        <v>5</v>
      </c>
    </row>
    <row r="5" spans="1:5" ht="61.5" customHeight="1">
      <c r="A5" s="10" t="s">
        <v>6</v>
      </c>
      <c r="B5" s="11" t="s">
        <v>7</v>
      </c>
      <c r="C5" s="12">
        <v>1538165.28</v>
      </c>
      <c r="D5" s="12" t="s">
        <v>2</v>
      </c>
      <c r="E5" s="13" t="s">
        <v>2</v>
      </c>
    </row>
    <row r="6" spans="1:5" ht="21" customHeight="1">
      <c r="A6" s="14"/>
      <c r="B6" s="15"/>
      <c r="C6" s="16"/>
      <c r="D6" s="16"/>
      <c r="E6" s="17"/>
    </row>
    <row r="7" spans="1:5" ht="42" customHeight="1">
      <c r="A7" s="10" t="s">
        <v>8</v>
      </c>
      <c r="B7" s="18" t="s">
        <v>9</v>
      </c>
      <c r="C7" s="12">
        <f>(C8+C9+C10+C11)</f>
        <v>1755000</v>
      </c>
      <c r="D7" s="12" t="s">
        <v>2</v>
      </c>
      <c r="E7" s="19" t="s">
        <v>2</v>
      </c>
    </row>
    <row r="8" spans="1:5" ht="12.75">
      <c r="A8" s="7"/>
      <c r="B8" s="20" t="s">
        <v>10</v>
      </c>
      <c r="C8" s="21">
        <v>1600000</v>
      </c>
      <c r="D8" s="21" t="s">
        <v>2</v>
      </c>
      <c r="E8" s="22" t="s">
        <v>2</v>
      </c>
    </row>
    <row r="9" spans="1:5" ht="12.75">
      <c r="A9" s="7"/>
      <c r="B9" s="20" t="s">
        <v>11</v>
      </c>
      <c r="C9" s="21">
        <v>65000</v>
      </c>
      <c r="D9" s="21" t="s">
        <v>2</v>
      </c>
      <c r="E9" s="22" t="s">
        <v>2</v>
      </c>
    </row>
    <row r="10" spans="1:5" ht="12.75">
      <c r="A10" s="7"/>
      <c r="B10" s="20" t="s">
        <v>12</v>
      </c>
      <c r="C10" s="21">
        <v>80000</v>
      </c>
      <c r="D10" s="21" t="s">
        <v>2</v>
      </c>
      <c r="E10" s="22" t="s">
        <v>2</v>
      </c>
    </row>
    <row r="11" spans="1:5" ht="24">
      <c r="A11" s="7"/>
      <c r="B11" s="23" t="s">
        <v>13</v>
      </c>
      <c r="C11" s="21">
        <v>10000</v>
      </c>
      <c r="D11" s="21" t="s">
        <v>2</v>
      </c>
      <c r="E11" s="22" t="s">
        <v>2</v>
      </c>
    </row>
    <row r="12" spans="1:5" ht="42" customHeight="1">
      <c r="A12" s="10" t="s">
        <v>14</v>
      </c>
      <c r="B12" s="24" t="s">
        <v>15</v>
      </c>
      <c r="C12" s="12">
        <f>C13+C14+C15+C16</f>
        <v>628000</v>
      </c>
      <c r="D12" s="12" t="s">
        <v>2</v>
      </c>
      <c r="E12" s="19" t="s">
        <v>2</v>
      </c>
    </row>
    <row r="13" spans="1:5" ht="12.75">
      <c r="A13" s="7"/>
      <c r="B13" s="20" t="s">
        <v>16</v>
      </c>
      <c r="C13" s="21">
        <v>10000</v>
      </c>
      <c r="D13" s="21" t="s">
        <v>2</v>
      </c>
      <c r="E13" s="22" t="s">
        <v>2</v>
      </c>
    </row>
    <row r="14" spans="1:5" ht="12.75">
      <c r="A14" s="7"/>
      <c r="B14" s="20" t="s">
        <v>17</v>
      </c>
      <c r="C14" s="21">
        <v>600000</v>
      </c>
      <c r="D14" s="21" t="s">
        <v>2</v>
      </c>
      <c r="E14" s="22" t="s">
        <v>2</v>
      </c>
    </row>
    <row r="15" spans="1:7" ht="12.75">
      <c r="A15" s="7"/>
      <c r="B15" s="20" t="s">
        <v>18</v>
      </c>
      <c r="C15" s="21">
        <v>15000</v>
      </c>
      <c r="D15" s="21" t="s">
        <v>2</v>
      </c>
      <c r="E15" s="22" t="s">
        <v>2</v>
      </c>
      <c r="G15" t="s">
        <v>2</v>
      </c>
    </row>
    <row r="16" spans="1:5" ht="12.75">
      <c r="A16" s="7"/>
      <c r="B16" s="20" t="s">
        <v>19</v>
      </c>
      <c r="C16" s="21">
        <v>3000</v>
      </c>
      <c r="D16" s="21" t="s">
        <v>2</v>
      </c>
      <c r="E16" s="22" t="s">
        <v>2</v>
      </c>
    </row>
    <row r="17" spans="1:5" ht="36">
      <c r="A17" s="7"/>
      <c r="B17" s="24" t="s">
        <v>84</v>
      </c>
      <c r="C17" s="12">
        <f>C5+C7+C12</f>
        <v>3921165.2800000003</v>
      </c>
      <c r="D17" s="12" t="s">
        <v>2</v>
      </c>
      <c r="E17" s="19" t="s">
        <v>2</v>
      </c>
    </row>
    <row r="18" spans="1:5" ht="18">
      <c r="A18" s="7"/>
      <c r="B18" s="7"/>
      <c r="C18" s="25"/>
      <c r="D18" s="25"/>
      <c r="E18" s="26"/>
    </row>
    <row r="19" spans="1:5" ht="20.25">
      <c r="A19" s="7"/>
      <c r="B19" s="27" t="s">
        <v>20</v>
      </c>
      <c r="C19" s="25"/>
      <c r="D19" s="25"/>
      <c r="E19" s="26"/>
    </row>
    <row r="20" spans="1:5" ht="75" customHeight="1">
      <c r="A20" s="28" t="s">
        <v>21</v>
      </c>
      <c r="B20" s="24" t="s">
        <v>85</v>
      </c>
      <c r="C20" s="12">
        <f>C21+C22+C23+C24+C29+C33</f>
        <v>1024000</v>
      </c>
      <c r="D20" s="12" t="s">
        <v>2</v>
      </c>
      <c r="E20" s="19" t="s">
        <v>2</v>
      </c>
    </row>
    <row r="21" spans="1:5" ht="15.75">
      <c r="A21" s="29" t="s">
        <v>22</v>
      </c>
      <c r="B21" s="30" t="s">
        <v>23</v>
      </c>
      <c r="C21" s="31">
        <v>500000</v>
      </c>
      <c r="D21" s="31" t="s">
        <v>2</v>
      </c>
      <c r="E21" s="32" t="s">
        <v>2</v>
      </c>
    </row>
    <row r="22" spans="1:5" ht="15.75">
      <c r="A22" s="29" t="s">
        <v>24</v>
      </c>
      <c r="B22" s="30" t="s">
        <v>25</v>
      </c>
      <c r="C22" s="31">
        <v>99000</v>
      </c>
      <c r="D22" s="31" t="s">
        <v>2</v>
      </c>
      <c r="E22" s="32" t="s">
        <v>2</v>
      </c>
    </row>
    <row r="23" spans="1:5" ht="15.75">
      <c r="A23" s="33" t="s">
        <v>26</v>
      </c>
      <c r="B23" s="30" t="s">
        <v>27</v>
      </c>
      <c r="C23" s="31">
        <v>85000</v>
      </c>
      <c r="D23" s="31" t="s">
        <v>2</v>
      </c>
      <c r="E23" s="32" t="s">
        <v>2</v>
      </c>
    </row>
    <row r="24" spans="1:5" ht="15.75">
      <c r="A24" s="33" t="s">
        <v>28</v>
      </c>
      <c r="B24" s="30" t="s">
        <v>86</v>
      </c>
      <c r="C24" s="31">
        <f>SUM(C25:C28)</f>
        <v>71000</v>
      </c>
      <c r="D24" s="31" t="s">
        <v>2</v>
      </c>
      <c r="E24" s="32" t="s">
        <v>2</v>
      </c>
    </row>
    <row r="25" spans="1:5" ht="12.75">
      <c r="A25" s="34"/>
      <c r="B25" s="20" t="s">
        <v>29</v>
      </c>
      <c r="C25" s="21">
        <v>20000</v>
      </c>
      <c r="D25" s="21" t="s">
        <v>2</v>
      </c>
      <c r="E25" s="22" t="s">
        <v>2</v>
      </c>
    </row>
    <row r="26" spans="1:5" ht="12.75">
      <c r="A26" s="34"/>
      <c r="B26" s="20" t="s">
        <v>30</v>
      </c>
      <c r="C26" s="21">
        <v>20000</v>
      </c>
      <c r="D26" s="21" t="s">
        <v>2</v>
      </c>
      <c r="E26" s="22" t="s">
        <v>2</v>
      </c>
    </row>
    <row r="27" spans="1:5" ht="12.75">
      <c r="A27" s="34"/>
      <c r="B27" s="20" t="s">
        <v>87</v>
      </c>
      <c r="C27" s="21">
        <v>14000</v>
      </c>
      <c r="D27" s="21" t="s">
        <v>2</v>
      </c>
      <c r="E27" s="22" t="s">
        <v>2</v>
      </c>
    </row>
    <row r="28" spans="1:5" ht="24">
      <c r="A28" s="34"/>
      <c r="B28" s="23" t="s">
        <v>99</v>
      </c>
      <c r="C28" s="35">
        <v>17000</v>
      </c>
      <c r="D28" s="35" t="s">
        <v>2</v>
      </c>
      <c r="E28" s="22" t="s">
        <v>2</v>
      </c>
    </row>
    <row r="29" spans="1:5" ht="15.75">
      <c r="A29" s="29" t="s">
        <v>31</v>
      </c>
      <c r="B29" s="30" t="s">
        <v>32</v>
      </c>
      <c r="C29" s="31">
        <f>SUM(C30:C32)</f>
        <v>130000</v>
      </c>
      <c r="D29" s="31" t="s">
        <v>2</v>
      </c>
      <c r="E29" s="32" t="s">
        <v>2</v>
      </c>
    </row>
    <row r="30" spans="1:5" ht="12.75">
      <c r="A30" s="7"/>
      <c r="B30" s="20" t="s">
        <v>33</v>
      </c>
      <c r="C30" s="21">
        <v>10000</v>
      </c>
      <c r="D30" s="21" t="s">
        <v>2</v>
      </c>
      <c r="E30" s="22" t="s">
        <v>2</v>
      </c>
    </row>
    <row r="31" spans="1:5" ht="12.75">
      <c r="A31" s="7"/>
      <c r="B31" s="20" t="s">
        <v>34</v>
      </c>
      <c r="C31" s="21">
        <v>100000</v>
      </c>
      <c r="D31" s="21" t="s">
        <v>2</v>
      </c>
      <c r="E31" s="22" t="s">
        <v>2</v>
      </c>
    </row>
    <row r="32" spans="1:5" ht="12.75">
      <c r="A32" s="7"/>
      <c r="B32" s="20" t="s">
        <v>35</v>
      </c>
      <c r="C32" s="21">
        <v>20000</v>
      </c>
      <c r="D32" s="21" t="s">
        <v>2</v>
      </c>
      <c r="E32" s="22" t="s">
        <v>2</v>
      </c>
    </row>
    <row r="33" spans="1:5" ht="15.75">
      <c r="A33" s="29" t="s">
        <v>36</v>
      </c>
      <c r="B33" s="30" t="s">
        <v>37</v>
      </c>
      <c r="C33" s="31">
        <f>SUM(C34:C40)</f>
        <v>139000</v>
      </c>
      <c r="D33" s="31" t="s">
        <v>2</v>
      </c>
      <c r="E33" s="32" t="s">
        <v>2</v>
      </c>
    </row>
    <row r="34" spans="1:6" ht="24">
      <c r="A34" s="7"/>
      <c r="B34" s="23" t="s">
        <v>38</v>
      </c>
      <c r="C34" s="35">
        <v>22000</v>
      </c>
      <c r="D34" s="35" t="s">
        <v>2</v>
      </c>
      <c r="E34" s="22" t="s">
        <v>2</v>
      </c>
      <c r="F34" s="36"/>
    </row>
    <row r="35" spans="1:6" ht="12.75">
      <c r="A35" s="7"/>
      <c r="B35" s="37" t="s">
        <v>39</v>
      </c>
      <c r="C35" s="21">
        <v>15000</v>
      </c>
      <c r="D35" s="21" t="s">
        <v>2</v>
      </c>
      <c r="E35" s="22" t="s">
        <v>2</v>
      </c>
      <c r="F35" s="36"/>
    </row>
    <row r="36" spans="1:6" ht="12.75">
      <c r="A36" s="7"/>
      <c r="B36" s="37" t="s">
        <v>40</v>
      </c>
      <c r="C36" s="21">
        <v>15000</v>
      </c>
      <c r="D36" s="21" t="s">
        <v>2</v>
      </c>
      <c r="E36" s="22" t="s">
        <v>2</v>
      </c>
      <c r="F36" s="36"/>
    </row>
    <row r="37" spans="1:6" ht="12.75">
      <c r="A37" s="7"/>
      <c r="B37" s="37" t="s">
        <v>41</v>
      </c>
      <c r="C37" s="21">
        <v>4000</v>
      </c>
      <c r="D37" s="21" t="s">
        <v>2</v>
      </c>
      <c r="E37" s="22" t="s">
        <v>2</v>
      </c>
      <c r="F37" s="36"/>
    </row>
    <row r="38" spans="1:6" ht="36">
      <c r="A38" s="7"/>
      <c r="B38" s="38" t="s">
        <v>88</v>
      </c>
      <c r="C38" s="35">
        <v>15000</v>
      </c>
      <c r="D38" s="35" t="s">
        <v>2</v>
      </c>
      <c r="E38" s="22" t="s">
        <v>2</v>
      </c>
      <c r="F38" s="36"/>
    </row>
    <row r="39" spans="1:6" ht="12.75">
      <c r="A39" s="7"/>
      <c r="B39" s="37" t="s">
        <v>42</v>
      </c>
      <c r="C39" s="21">
        <v>18000</v>
      </c>
      <c r="D39" s="21" t="s">
        <v>2</v>
      </c>
      <c r="E39" s="22" t="s">
        <v>2</v>
      </c>
      <c r="F39" s="36"/>
    </row>
    <row r="40" spans="1:6" ht="24">
      <c r="A40" s="7"/>
      <c r="B40" s="38" t="s">
        <v>89</v>
      </c>
      <c r="C40" s="35">
        <v>50000</v>
      </c>
      <c r="D40" s="35" t="s">
        <v>2</v>
      </c>
      <c r="E40" s="22" t="s">
        <v>2</v>
      </c>
      <c r="F40" s="36"/>
    </row>
    <row r="41" spans="1:5" ht="72" customHeight="1">
      <c r="A41" s="39" t="s">
        <v>43</v>
      </c>
      <c r="B41" s="40" t="s">
        <v>44</v>
      </c>
      <c r="C41" s="41">
        <f>C42+C43+C44+C45+C46+C47</f>
        <v>76000</v>
      </c>
      <c r="D41" s="41" t="s">
        <v>2</v>
      </c>
      <c r="E41" s="19" t="s">
        <v>2</v>
      </c>
    </row>
    <row r="42" spans="1:5" ht="24">
      <c r="A42" s="29" t="s">
        <v>22</v>
      </c>
      <c r="B42" s="23" t="s">
        <v>45</v>
      </c>
      <c r="C42" s="42">
        <v>16000</v>
      </c>
      <c r="D42" s="42" t="s">
        <v>2</v>
      </c>
      <c r="E42" s="22" t="s">
        <v>2</v>
      </c>
    </row>
    <row r="43" spans="1:5" ht="24">
      <c r="A43" s="29" t="s">
        <v>24</v>
      </c>
      <c r="B43" s="23" t="s">
        <v>90</v>
      </c>
      <c r="C43" s="42">
        <v>5000</v>
      </c>
      <c r="D43" s="21" t="s">
        <v>2</v>
      </c>
      <c r="E43" s="22" t="s">
        <v>2</v>
      </c>
    </row>
    <row r="44" spans="1:5" ht="24">
      <c r="A44" s="29" t="s">
        <v>26</v>
      </c>
      <c r="B44" s="23" t="s">
        <v>46</v>
      </c>
      <c r="C44" s="35">
        <v>7000</v>
      </c>
      <c r="D44" s="35" t="s">
        <v>2</v>
      </c>
      <c r="E44" s="22" t="s">
        <v>2</v>
      </c>
    </row>
    <row r="45" spans="1:5" ht="12.75">
      <c r="A45" s="29" t="s">
        <v>28</v>
      </c>
      <c r="B45" s="23" t="s">
        <v>47</v>
      </c>
      <c r="C45" s="42">
        <v>15000</v>
      </c>
      <c r="D45" s="21" t="s">
        <v>2</v>
      </c>
      <c r="E45" s="22" t="s">
        <v>2</v>
      </c>
    </row>
    <row r="46" spans="1:5" ht="12.75">
      <c r="A46" s="29" t="s">
        <v>48</v>
      </c>
      <c r="B46" s="23" t="s">
        <v>49</v>
      </c>
      <c r="C46" s="42">
        <v>20000</v>
      </c>
      <c r="D46" s="21" t="s">
        <v>2</v>
      </c>
      <c r="E46" s="22" t="s">
        <v>2</v>
      </c>
    </row>
    <row r="47" spans="1:5" ht="48">
      <c r="A47" s="43" t="s">
        <v>36</v>
      </c>
      <c r="B47" s="23" t="s">
        <v>101</v>
      </c>
      <c r="C47" s="42">
        <v>13000</v>
      </c>
      <c r="D47" s="21" t="s">
        <v>2</v>
      </c>
      <c r="E47" s="22" t="s">
        <v>50</v>
      </c>
    </row>
    <row r="48" spans="1:5" ht="90" customHeight="1">
      <c r="A48" s="39" t="s">
        <v>51</v>
      </c>
      <c r="B48" s="24" t="s">
        <v>52</v>
      </c>
      <c r="C48" s="41">
        <v>17000</v>
      </c>
      <c r="D48" s="12" t="s">
        <v>2</v>
      </c>
      <c r="E48" s="19" t="s">
        <v>2</v>
      </c>
    </row>
    <row r="49" spans="1:5" ht="108.75" customHeight="1">
      <c r="A49" s="28" t="s">
        <v>53</v>
      </c>
      <c r="B49" s="24" t="s">
        <v>54</v>
      </c>
      <c r="C49" s="41">
        <f>SUM(C50:C62)</f>
        <v>544500</v>
      </c>
      <c r="D49" s="41" t="s">
        <v>2</v>
      </c>
      <c r="E49" s="19" t="s">
        <v>2</v>
      </c>
    </row>
    <row r="50" spans="1:5" ht="24">
      <c r="A50" s="44" t="s">
        <v>55</v>
      </c>
      <c r="B50" s="23" t="s">
        <v>102</v>
      </c>
      <c r="C50" s="42">
        <v>400000</v>
      </c>
      <c r="D50" s="42" t="s">
        <v>2</v>
      </c>
      <c r="E50" s="22" t="s">
        <v>2</v>
      </c>
    </row>
    <row r="51" spans="1:5" ht="12.75">
      <c r="A51" s="44" t="s">
        <v>56</v>
      </c>
      <c r="B51" s="23" t="s">
        <v>91</v>
      </c>
      <c r="C51" s="42">
        <v>3500</v>
      </c>
      <c r="D51" s="21" t="s">
        <v>2</v>
      </c>
      <c r="E51" s="22" t="s">
        <v>2</v>
      </c>
    </row>
    <row r="52" spans="1:5" ht="12.75">
      <c r="A52" s="44" t="s">
        <v>57</v>
      </c>
      <c r="B52" s="23" t="s">
        <v>58</v>
      </c>
      <c r="C52" s="42">
        <v>50000</v>
      </c>
      <c r="D52" s="21" t="s">
        <v>2</v>
      </c>
      <c r="E52" s="22" t="s">
        <v>2</v>
      </c>
    </row>
    <row r="53" spans="1:5" ht="12.75">
      <c r="A53" s="44" t="s">
        <v>59</v>
      </c>
      <c r="B53" s="23" t="s">
        <v>60</v>
      </c>
      <c r="C53" s="42">
        <v>1000</v>
      </c>
      <c r="D53" s="21" t="s">
        <v>2</v>
      </c>
      <c r="E53" s="22" t="s">
        <v>2</v>
      </c>
    </row>
    <row r="54" spans="1:5" ht="12.75">
      <c r="A54" s="44" t="s">
        <v>31</v>
      </c>
      <c r="B54" s="23" t="s">
        <v>61</v>
      </c>
      <c r="C54" s="42">
        <v>2000</v>
      </c>
      <c r="D54" s="21" t="s">
        <v>2</v>
      </c>
      <c r="E54" s="22" t="s">
        <v>2</v>
      </c>
    </row>
    <row r="55" spans="1:5" ht="24">
      <c r="A55" s="44" t="s">
        <v>62</v>
      </c>
      <c r="B55" s="23" t="s">
        <v>63</v>
      </c>
      <c r="C55" s="35">
        <v>2000</v>
      </c>
      <c r="D55" s="35" t="s">
        <v>2</v>
      </c>
      <c r="E55" s="22" t="s">
        <v>2</v>
      </c>
    </row>
    <row r="56" spans="1:5" ht="36">
      <c r="A56" s="45" t="s">
        <v>64</v>
      </c>
      <c r="B56" s="23" t="s">
        <v>92</v>
      </c>
      <c r="C56" s="35">
        <v>5000</v>
      </c>
      <c r="D56" s="35"/>
      <c r="E56" s="22" t="s">
        <v>2</v>
      </c>
    </row>
    <row r="57" spans="1:5" ht="12.75">
      <c r="A57" s="44" t="s">
        <v>65</v>
      </c>
      <c r="B57" s="20" t="s">
        <v>66</v>
      </c>
      <c r="C57" s="21">
        <v>2000</v>
      </c>
      <c r="D57" s="21" t="s">
        <v>2</v>
      </c>
      <c r="E57" s="22" t="s">
        <v>2</v>
      </c>
    </row>
    <row r="58" spans="1:5" ht="24">
      <c r="A58" s="44" t="s">
        <v>67</v>
      </c>
      <c r="B58" s="23" t="s">
        <v>68</v>
      </c>
      <c r="C58" s="35">
        <v>25000</v>
      </c>
      <c r="D58" s="35"/>
      <c r="E58" s="22"/>
    </row>
    <row r="59" spans="1:5" ht="12.75">
      <c r="A59" s="44">
        <v>10</v>
      </c>
      <c r="B59" s="20" t="s">
        <v>69</v>
      </c>
      <c r="C59" s="21">
        <v>50000</v>
      </c>
      <c r="D59" s="21" t="s">
        <v>2</v>
      </c>
      <c r="E59" s="22" t="s">
        <v>2</v>
      </c>
    </row>
    <row r="60" spans="1:5" ht="12.75">
      <c r="A60" s="44">
        <v>11</v>
      </c>
      <c r="B60" s="20" t="s">
        <v>93</v>
      </c>
      <c r="C60" s="21">
        <v>2000</v>
      </c>
      <c r="D60" s="21" t="s">
        <v>2</v>
      </c>
      <c r="E60" s="22" t="s">
        <v>2</v>
      </c>
    </row>
    <row r="61" spans="1:5" ht="12.75">
      <c r="A61" s="44">
        <v>12</v>
      </c>
      <c r="B61" s="20" t="s">
        <v>94</v>
      </c>
      <c r="C61" s="21">
        <v>2000</v>
      </c>
      <c r="D61" s="21" t="s">
        <v>2</v>
      </c>
      <c r="E61" s="22" t="s">
        <v>2</v>
      </c>
    </row>
    <row r="62" spans="1:5" ht="12.75">
      <c r="A62" s="46">
        <v>15</v>
      </c>
      <c r="B62" s="20" t="s">
        <v>95</v>
      </c>
      <c r="C62" s="47" t="s">
        <v>2</v>
      </c>
      <c r="D62" s="47" t="s">
        <v>2</v>
      </c>
      <c r="E62" s="22" t="s">
        <v>2</v>
      </c>
    </row>
    <row r="63" spans="1:5" s="51" customFormat="1" ht="25.5">
      <c r="A63" s="48" t="s">
        <v>70</v>
      </c>
      <c r="B63" s="49" t="s">
        <v>71</v>
      </c>
      <c r="C63" s="50">
        <v>5000</v>
      </c>
      <c r="D63" s="50" t="s">
        <v>2</v>
      </c>
      <c r="E63" s="32" t="s">
        <v>2</v>
      </c>
    </row>
    <row r="64" spans="1:5" s="51" customFormat="1" ht="25.5">
      <c r="A64" s="28" t="s">
        <v>72</v>
      </c>
      <c r="B64" s="49" t="s">
        <v>73</v>
      </c>
      <c r="C64" s="50">
        <v>90000</v>
      </c>
      <c r="D64" s="50" t="s">
        <v>0</v>
      </c>
      <c r="E64" s="32" t="s">
        <v>2</v>
      </c>
    </row>
    <row r="65" spans="1:5" s="51" customFormat="1" ht="25.5">
      <c r="A65" s="28" t="s">
        <v>74</v>
      </c>
      <c r="B65" s="49" t="s">
        <v>75</v>
      </c>
      <c r="C65" s="50">
        <v>20000</v>
      </c>
      <c r="D65" s="50" t="s">
        <v>2</v>
      </c>
      <c r="E65" s="32" t="s">
        <v>2</v>
      </c>
    </row>
    <row r="66" spans="1:5" s="51" customFormat="1" ht="25.5">
      <c r="A66" s="28" t="s">
        <v>76</v>
      </c>
      <c r="B66" s="49" t="s">
        <v>77</v>
      </c>
      <c r="C66" s="50">
        <v>500000</v>
      </c>
      <c r="D66" s="50" t="s">
        <v>2</v>
      </c>
      <c r="E66" s="32" t="s">
        <v>2</v>
      </c>
    </row>
    <row r="67" spans="1:5" s="51" customFormat="1" ht="38.25">
      <c r="A67" s="28" t="s">
        <v>6</v>
      </c>
      <c r="B67" s="49" t="s">
        <v>96</v>
      </c>
      <c r="C67" s="52">
        <f>SUM(C68:C71)</f>
        <v>169000</v>
      </c>
      <c r="D67" s="52" t="s">
        <v>2</v>
      </c>
      <c r="E67" s="32" t="s">
        <v>2</v>
      </c>
    </row>
    <row r="68" spans="1:5" ht="51">
      <c r="A68" s="53" t="s">
        <v>22</v>
      </c>
      <c r="B68" s="54" t="s">
        <v>103</v>
      </c>
      <c r="C68" s="35">
        <v>100000</v>
      </c>
      <c r="D68" s="35" t="s">
        <v>2</v>
      </c>
      <c r="E68" s="22" t="s">
        <v>2</v>
      </c>
    </row>
    <row r="69" spans="1:5" ht="38.25">
      <c r="A69" s="53" t="s">
        <v>56</v>
      </c>
      <c r="B69" s="55" t="s">
        <v>97</v>
      </c>
      <c r="C69" s="35">
        <v>33000</v>
      </c>
      <c r="D69" s="35" t="s">
        <v>2</v>
      </c>
      <c r="E69" s="22" t="s">
        <v>2</v>
      </c>
    </row>
    <row r="70" spans="1:5" ht="25.5">
      <c r="A70" s="53" t="s">
        <v>26</v>
      </c>
      <c r="B70" s="55" t="s">
        <v>104</v>
      </c>
      <c r="C70" s="21">
        <v>30000</v>
      </c>
      <c r="D70" s="21" t="s">
        <v>2</v>
      </c>
      <c r="E70" s="22" t="s">
        <v>2</v>
      </c>
    </row>
    <row r="71" spans="1:5" ht="43.5" customHeight="1">
      <c r="A71" s="53" t="s">
        <v>59</v>
      </c>
      <c r="B71" s="54" t="s">
        <v>78</v>
      </c>
      <c r="C71" s="35">
        <v>6000</v>
      </c>
      <c r="D71" s="35" t="s">
        <v>2</v>
      </c>
      <c r="E71" s="22" t="s">
        <v>2</v>
      </c>
    </row>
    <row r="72" spans="1:5" ht="54">
      <c r="A72" s="7"/>
      <c r="B72" s="24" t="s">
        <v>79</v>
      </c>
      <c r="C72" s="41">
        <f>C20+C41+C48+C49+C63+C64+C65+C66+C67</f>
        <v>2445500</v>
      </c>
      <c r="D72" s="41" t="s">
        <v>2</v>
      </c>
      <c r="E72" s="19" t="s">
        <v>2</v>
      </c>
    </row>
    <row r="73" spans="1:5" ht="66" customHeight="1">
      <c r="A73" s="48" t="s">
        <v>80</v>
      </c>
      <c r="B73" s="24" t="s">
        <v>81</v>
      </c>
      <c r="C73" s="41">
        <f>(C74-C72)</f>
        <v>1475665.2800000003</v>
      </c>
      <c r="D73" s="41" t="s">
        <v>2</v>
      </c>
      <c r="E73" s="19" t="s">
        <v>2</v>
      </c>
    </row>
    <row r="74" spans="1:5" ht="72">
      <c r="A74" s="56"/>
      <c r="B74" s="24" t="s">
        <v>82</v>
      </c>
      <c r="C74" s="41">
        <f>C17</f>
        <v>3921165.2800000003</v>
      </c>
      <c r="D74" s="41" t="s">
        <v>2</v>
      </c>
      <c r="E74" s="19" t="s">
        <v>2</v>
      </c>
    </row>
    <row r="75" ht="66" customHeight="1">
      <c r="B75" s="57"/>
    </row>
    <row r="76" spans="1:2" ht="12.75">
      <c r="A76" s="57"/>
      <c r="B76" s="57" t="s">
        <v>83</v>
      </c>
    </row>
    <row r="77" spans="1:5" ht="28.5" customHeight="1">
      <c r="A77" s="58" t="s">
        <v>2</v>
      </c>
      <c r="B77" s="58" t="s">
        <v>0</v>
      </c>
      <c r="C77" s="59" t="s">
        <v>2</v>
      </c>
      <c r="D77" s="59" t="s">
        <v>2</v>
      </c>
      <c r="E77" s="60"/>
    </row>
    <row r="78" spans="1:2" ht="30" customHeight="1">
      <c r="A78" s="61" t="s">
        <v>2</v>
      </c>
      <c r="B78" t="s">
        <v>0</v>
      </c>
    </row>
    <row r="79" spans="1:5" ht="15.75">
      <c r="A79" s="62"/>
      <c r="B79" s="63"/>
      <c r="C79" s="64"/>
      <c r="D79" s="64"/>
      <c r="E79" s="65"/>
    </row>
    <row r="80" spans="1:5" ht="15.75">
      <c r="A80" s="62"/>
      <c r="B80" s="66"/>
      <c r="C80" s="67"/>
      <c r="D80" s="67" t="s">
        <v>2</v>
      </c>
      <c r="E80" s="68"/>
    </row>
    <row r="81" spans="1:5" ht="18">
      <c r="A81" s="69"/>
      <c r="B81" s="70"/>
      <c r="C81" s="71"/>
      <c r="D81" s="71"/>
      <c r="E81" s="65"/>
    </row>
    <row r="82" spans="3:5" ht="12.75">
      <c r="C82" s="72"/>
      <c r="D82" s="72"/>
      <c r="E82" s="73"/>
    </row>
    <row r="83" spans="3:5" ht="12.75">
      <c r="C83" s="72"/>
      <c r="D83" s="72"/>
      <c r="E83" s="73"/>
    </row>
    <row r="84" spans="3:5" ht="12.75">
      <c r="C84" s="72"/>
      <c r="D84" s="72"/>
      <c r="E84" s="73"/>
    </row>
    <row r="85" spans="3:5" ht="12.75">
      <c r="C85" s="72"/>
      <c r="D85" s="72"/>
      <c r="E85" s="73"/>
    </row>
    <row r="86" spans="3:5" ht="12.75">
      <c r="C86" s="72"/>
      <c r="D86" s="72"/>
      <c r="E86" s="73"/>
    </row>
    <row r="87" spans="3:5" ht="12.75">
      <c r="C87" s="72"/>
      <c r="D87" s="72"/>
      <c r="E87" s="73"/>
    </row>
    <row r="88" spans="3:5" ht="12.75">
      <c r="C88" s="72"/>
      <c r="D88" s="72"/>
      <c r="E88" s="73"/>
    </row>
    <row r="89" ht="12.75">
      <c r="E89" s="73"/>
    </row>
    <row r="90" ht="12.75">
      <c r="E90" s="73"/>
    </row>
    <row r="91" ht="12.75">
      <c r="E91" s="73"/>
    </row>
    <row r="92" ht="12.75">
      <c r="E92" s="73"/>
    </row>
    <row r="93" ht="12.75">
      <c r="E93" s="73"/>
    </row>
    <row r="94" ht="12.75">
      <c r="E94" s="73"/>
    </row>
    <row r="95" ht="12.75">
      <c r="E95" s="73"/>
    </row>
    <row r="96" ht="12.75">
      <c r="E96" s="73"/>
    </row>
  </sheetData>
  <sheetProtection/>
  <printOptions/>
  <pageMargins left="0.39375" right="0.39375" top="0.39375" bottom="0.39375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Sekretarz</cp:lastModifiedBy>
  <cp:lastPrinted>2012-03-22T11:00:39Z</cp:lastPrinted>
  <dcterms:modified xsi:type="dcterms:W3CDTF">2012-04-12T14:42:47Z</dcterms:modified>
  <cp:category/>
  <cp:version/>
  <cp:contentType/>
  <cp:contentStatus/>
</cp:coreProperties>
</file>