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na zjazd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<sst xmlns="http://schemas.openxmlformats.org/spreadsheetml/2006/main" count="251" uniqueCount="101">
  <si>
    <t xml:space="preserve">  </t>
  </si>
  <si>
    <t>PLAN</t>
  </si>
  <si>
    <t>WYKONANIE</t>
  </si>
  <si>
    <t>%</t>
  </si>
  <si>
    <t>I</t>
  </si>
  <si>
    <t xml:space="preserve"> </t>
  </si>
  <si>
    <t>II</t>
  </si>
  <si>
    <t>PRZYCHODY OGÓŁEM w tym :</t>
  </si>
  <si>
    <t>wpływy ze składek</t>
  </si>
  <si>
    <t>odsetki bankowe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</si>
  <si>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</si>
  <si>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</si>
  <si>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</si>
  <si>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</si>
  <si>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</si>
  <si>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</si>
  <si>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</si>
  <si>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</si>
  <si>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</si>
  <si>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</si>
  <si>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</si>
  <si>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</si>
  <si>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</si>
  <si>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</si>
  <si>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</si>
  <si>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</si>
  <si>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</si>
  <si>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</si>
  <si>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</si>
  <si>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</si>
  <si>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>*inne  (bilety MZK, mat techniczne, art. spożywcze)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</si>
  <si>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</si>
  <si>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</si>
  <si>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</si>
  <si>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</si>
  <si>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</si>
  <si>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</si>
  <si>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</si>
  <si>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</si>
  <si>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</si>
  <si>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</si>
  <si>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</si>
  <si>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eksploatacja samochodu (opłata za parking, ubezpieczenia, naprawy</t>
  </si>
  <si>
    <t>usługi prawnicze</t>
  </si>
  <si>
    <t>B</t>
  </si>
  <si>
    <t>Koszty posiedzeń i szkoleń Prezydium i Rady</t>
  </si>
  <si>
    <t>Delegacje służbowe członków Prezydium i Rady</t>
  </si>
  <si>
    <t>Koszty  posiedzeń pełnomocników</t>
  </si>
  <si>
    <t>Koszty organizacji Zjazdów</t>
  </si>
  <si>
    <t>5.</t>
  </si>
  <si>
    <t>Koszty organizacji MDP i DP</t>
  </si>
  <si>
    <t>C</t>
  </si>
  <si>
    <t xml:space="preserve">ŚRODKI FINANSOWE DLA OSÓB ODCHODZĄCYCH NA EMERYTURĘ </t>
  </si>
  <si>
    <t>D</t>
  </si>
  <si>
    <t xml:space="preserve">1. </t>
  </si>
  <si>
    <t>Komisja ds. kształcenia i doskonalenia zawodowego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</si>
  <si>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</si>
  <si>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</si>
  <si>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</si>
  <si>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</si>
  <si>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</si>
  <si>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</si>
  <si>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</si>
  <si>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</si>
  <si>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</si>
  <si>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8. </t>
  </si>
  <si>
    <t xml:space="preserve">Komisja ds. etyki zawodowej </t>
  </si>
  <si>
    <t xml:space="preserve">9. </t>
  </si>
  <si>
    <t>Komisja ds. promocji zawodów pielęgniarek i połoznych</t>
  </si>
  <si>
    <t xml:space="preserve">Komisja ds.biuletynu 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</si>
  <si>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</si>
  <si>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</si>
  <si>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</si>
  <si>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</si>
  <si>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</si>
  <si>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</si>
  <si>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</si>
  <si>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</si>
  <si>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>Wydatki prawa wykonywania zawodu oraz prowadzenie rejestru pielęgniarek i położnych</t>
  </si>
  <si>
    <t>Rzecznik Odpowiedzialności Zawodowej</t>
  </si>
  <si>
    <t xml:space="preserve">Okręgowy Sąd </t>
  </si>
  <si>
    <t xml:space="preserve">Działalność Ośrodka Informacyjno - Edukacyjnego </t>
  </si>
  <si>
    <t>WYDATKI OGÓŁEM (A+B+C+D+E+F+G+H+I)</t>
  </si>
  <si>
    <t>J</t>
  </si>
  <si>
    <t xml:space="preserve">REZERWA FINANSOWA </t>
  </si>
  <si>
    <t>ŚRODKI FINANSOWE OGÓŁEM / łącznie z rezerwą finansową/</t>
  </si>
  <si>
    <t>dotacja budżetowa 2012</t>
  </si>
  <si>
    <t>pozostałe koszty ( internet, sprzątanie,chór i inne)</t>
  </si>
  <si>
    <t>DZIAŁALNOŚĆ MERYTORYCZNA OGÓŁEM (1+2+3+4+5+6)  w tym:</t>
  </si>
  <si>
    <t>WPŁYWY OGÓŁEM       ( I+ II+III)</t>
  </si>
  <si>
    <t>WYDATKI KOMISJI PROBLEMOWYCH OGÓŁEM (1+2+3+4+5+6+7+8  +9+10+11+12)</t>
  </si>
  <si>
    <t xml:space="preserve">                                                                Plan   finansowy na rok 2013</t>
  </si>
  <si>
    <r>
      <rPr>
        <b/>
        <sz val="7"/>
        <rFont val="Arial"/>
        <family val="2"/>
      </rPr>
      <t xml:space="preserve"> Bilans otwarcia – stan środków finansowych na dzień 1 stycznia 2013 r.2 003 410,94 w tym: konta bieżące 468.679,52 , lokaty   1 494 290,41  konto oprocentowane progres – 40 </t>
    </r>
    <r>
      <rPr>
        <b/>
        <sz val="8"/>
        <rFont val="Arial"/>
        <family val="2"/>
      </rPr>
      <t>441,01</t>
    </r>
  </si>
  <si>
    <t>*inne (prenumerata, śr. czystości)</t>
  </si>
  <si>
    <t>Inne wydatki (spotk. kier. NZOZ, piel. naczel.,  )</t>
  </si>
  <si>
    <t>Komisja ds. położnych</t>
  </si>
  <si>
    <t xml:space="preserve">Komisja ds. nadzoru nad indywidualnymi praktykami pielęgniarskimi / położniczymi </t>
  </si>
  <si>
    <t>Zespół ds. piel. chirurgicznego</t>
  </si>
  <si>
    <t xml:space="preserve"> Komisje ds. medycyny szkolnej</t>
  </si>
  <si>
    <t xml:space="preserve">WYDATKI DOTACJI BUDŻETOWEJ OGÓŁEM (1+2+3+4) w tym : </t>
  </si>
  <si>
    <t>Załącznik Nr 1 do Uchwały Nr 9/VI/2013 z dnia 16 marca 2013r. XXII Okręgowego Zjazdu Sprawozdawczego SIPiP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</si>
</sst>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9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64" fontId="21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/>
    </xf>
    <xf numFmtId="0" fontId="21" fillId="6" borderId="1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left" vertical="center" wrapText="1"/>
    </xf>
    <xf numFmtId="164" fontId="21" fillId="6" borderId="12" xfId="0" applyNumberFormat="1" applyFont="1" applyFill="1" applyBorder="1" applyAlignment="1">
      <alignment vertical="center"/>
    </xf>
    <xf numFmtId="0" fontId="20" fillId="6" borderId="12" xfId="0" applyFont="1" applyFill="1" applyBorder="1" applyAlignment="1">
      <alignment/>
    </xf>
    <xf numFmtId="0" fontId="21" fillId="0" borderId="12" xfId="0" applyFont="1" applyBorder="1" applyAlignment="1">
      <alignment wrapText="1"/>
    </xf>
    <xf numFmtId="10" fontId="21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164" fontId="23" fillId="0" borderId="12" xfId="0" applyNumberFormat="1" applyFont="1" applyBorder="1" applyAlignment="1">
      <alignment/>
    </xf>
    <xf numFmtId="10" fontId="24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64" fontId="25" fillId="0" borderId="12" xfId="0" applyNumberFormat="1" applyFont="1" applyBorder="1" applyAlignment="1">
      <alignment/>
    </xf>
    <xf numFmtId="10" fontId="20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64" fontId="19" fillId="0" borderId="12" xfId="0" applyNumberFormat="1" applyFont="1" applyBorder="1" applyAlignment="1">
      <alignment/>
    </xf>
    <xf numFmtId="10" fontId="19" fillId="0" borderId="12" xfId="0" applyNumberFormat="1" applyFont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23" fillId="0" borderId="12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164" fontId="21" fillId="0" borderId="12" xfId="0" applyNumberFormat="1" applyFont="1" applyBorder="1" applyAlignment="1">
      <alignment vertical="center" wrapText="1"/>
    </xf>
    <xf numFmtId="164" fontId="23" fillId="0" borderId="12" xfId="0" applyNumberFormat="1" applyFont="1" applyBorder="1" applyAlignment="1">
      <alignment vertical="center" wrapText="1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165" fontId="23" fillId="0" borderId="12" xfId="0" applyNumberFormat="1" applyFont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4" fontId="19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19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29.7109375" style="0" customWidth="1"/>
  </cols>
  <sheetData>
    <row r="1" spans="1:5" ht="51.75" customHeight="1">
      <c r="A1" s="66" t="s">
        <v>100</v>
      </c>
      <c r="B1" s="67"/>
      <c r="C1" s="67"/>
      <c r="D1" s="67"/>
      <c r="E1" s="68"/>
    </row>
    <row r="2" spans="1:5" ht="15.75" customHeight="1">
      <c r="A2" s="1"/>
      <c r="B2" s="2" t="s">
        <v>91</v>
      </c>
      <c r="C2" s="2"/>
      <c r="D2" s="3" t="s">
        <v>0</v>
      </c>
      <c r="E2" t="s">
        <v>0</v>
      </c>
    </row>
    <row r="3" spans="1:5" ht="37.5" customHeight="1">
      <c r="A3" s="4"/>
      <c r="B3" s="4"/>
      <c r="C3" s="5" t="s">
        <v>1</v>
      </c>
      <c r="D3" s="5" t="s">
        <v>2</v>
      </c>
      <c r="E3" s="6" t="s">
        <v>3</v>
      </c>
    </row>
    <row r="4" spans="1:9" ht="61.5" customHeight="1">
      <c r="A4" s="7" t="s">
        <v>4</v>
      </c>
      <c r="B4" s="8" t="s">
        <v>92</v>
      </c>
      <c r="C4" s="9">
        <v>2003410.94</v>
      </c>
      <c r="D4" s="9" t="s">
        <v>5</v>
      </c>
      <c r="E4" s="10" t="s">
        <v>5</v>
      </c>
      <c r="F4" t="s">
        <v>5</v>
      </c>
      <c r="I4" s="65"/>
    </row>
    <row r="5" spans="1:5" ht="21" customHeight="1">
      <c r="A5" s="11"/>
      <c r="B5" s="12"/>
      <c r="C5" s="13"/>
      <c r="D5" s="13"/>
      <c r="E5" s="14"/>
    </row>
    <row r="6" spans="1:5" ht="42" customHeight="1">
      <c r="A6" s="7" t="s">
        <v>6</v>
      </c>
      <c r="B6" s="15" t="s">
        <v>7</v>
      </c>
      <c r="C6" s="9">
        <f>SUM(C7:C10)</f>
        <v>1940000</v>
      </c>
      <c r="D6" s="9"/>
      <c r="E6" s="16" t="s">
        <v>5</v>
      </c>
    </row>
    <row r="7" spans="1:5" ht="12.75">
      <c r="A7" s="4"/>
      <c r="B7" s="17" t="s">
        <v>8</v>
      </c>
      <c r="C7" s="18">
        <v>1800000</v>
      </c>
      <c r="D7" s="18" t="s">
        <v>0</v>
      </c>
      <c r="E7" s="19" t="s">
        <v>5</v>
      </c>
    </row>
    <row r="8" spans="1:5" ht="12.75">
      <c r="A8" s="4"/>
      <c r="B8" s="17" t="s">
        <v>9</v>
      </c>
      <c r="C8" s="18">
        <v>45000</v>
      </c>
      <c r="D8" s="18" t="s">
        <v>5</v>
      </c>
      <c r="E8" s="19" t="s">
        <v>5</v>
      </c>
    </row>
    <row r="9" spans="1:5" ht="12.75">
      <c r="A9" s="4"/>
      <c r="B9" s="17" t="s">
        <v>86</v>
      </c>
      <c r="C9" s="18">
        <v>80000</v>
      </c>
      <c r="D9" s="18" t="s">
        <v>5</v>
      </c>
      <c r="E9" s="19" t="s">
        <v>0</v>
      </c>
    </row>
    <row r="10" spans="1:5" ht="24">
      <c r="A10" s="4"/>
      <c r="B10" s="20" t="s">
        <v>10</v>
      </c>
      <c r="C10" s="18">
        <v>15000</v>
      </c>
      <c r="D10" s="18" t="s">
        <v>5</v>
      </c>
      <c r="E10" s="19" t="s">
        <v>5</v>
      </c>
    </row>
    <row r="11" spans="1:5" ht="42" customHeight="1">
      <c r="A11" s="7" t="s">
        <v>11</v>
      </c>
      <c r="B11" s="21" t="s">
        <v>12</v>
      </c>
      <c r="C11" s="9">
        <f>SUM(C12:C15)</f>
        <v>934000</v>
      </c>
      <c r="D11" s="9" t="s">
        <v>5</v>
      </c>
      <c r="E11" s="16" t="s">
        <v>5</v>
      </c>
    </row>
    <row r="12" spans="1:5" ht="12.75">
      <c r="A12" s="4"/>
      <c r="B12" s="17" t="s">
        <v>13</v>
      </c>
      <c r="C12" s="18">
        <v>6000</v>
      </c>
      <c r="D12" s="18" t="s">
        <v>5</v>
      </c>
      <c r="E12" s="19" t="s">
        <v>5</v>
      </c>
    </row>
    <row r="13" spans="1:5" ht="12.75">
      <c r="A13" s="4"/>
      <c r="B13" s="17" t="s">
        <v>14</v>
      </c>
      <c r="C13" s="18">
        <v>900000</v>
      </c>
      <c r="D13" s="18" t="s">
        <v>5</v>
      </c>
      <c r="E13" s="19" t="s">
        <v>5</v>
      </c>
    </row>
    <row r="14" spans="1:7" ht="12.75">
      <c r="A14" s="4"/>
      <c r="B14" s="17" t="s">
        <v>15</v>
      </c>
      <c r="C14" s="18">
        <v>25000</v>
      </c>
      <c r="D14" s="18" t="s">
        <v>5</v>
      </c>
      <c r="E14" s="19" t="s">
        <v>5</v>
      </c>
      <c r="G14" t="s">
        <v>5</v>
      </c>
    </row>
    <row r="15" spans="1:5" ht="12.75">
      <c r="A15" s="4"/>
      <c r="B15" s="17" t="s">
        <v>16</v>
      </c>
      <c r="C15" s="18">
        <v>3000</v>
      </c>
      <c r="D15" s="18" t="s">
        <v>5</v>
      </c>
      <c r="E15" s="19" t="s">
        <v>5</v>
      </c>
    </row>
    <row r="16" spans="1:5" ht="36">
      <c r="A16" s="4"/>
      <c r="B16" s="21" t="s">
        <v>89</v>
      </c>
      <c r="C16" s="9">
        <f>C4+C6+C11</f>
        <v>4877410.9399999995</v>
      </c>
      <c r="D16" s="9" t="s">
        <v>5</v>
      </c>
      <c r="E16" s="16" t="s">
        <v>5</v>
      </c>
    </row>
    <row r="17" spans="1:5" ht="18">
      <c r="A17" s="4"/>
      <c r="B17" s="4"/>
      <c r="C17" s="22"/>
      <c r="D17" s="22"/>
      <c r="E17" s="23"/>
    </row>
    <row r="18" spans="1:7" ht="20.25">
      <c r="A18" s="4"/>
      <c r="B18" s="24" t="s">
        <v>17</v>
      </c>
      <c r="C18" s="22"/>
      <c r="D18" s="22"/>
      <c r="E18" s="23"/>
      <c r="G18" s="64" t="s">
        <v>5</v>
      </c>
    </row>
    <row r="19" spans="1:5" ht="64.5" customHeight="1">
      <c r="A19" s="25" t="s">
        <v>18</v>
      </c>
      <c r="B19" s="21" t="s">
        <v>19</v>
      </c>
      <c r="C19" s="9">
        <f>C20+C21+C22+C23+C28+C32</f>
        <v>995000</v>
      </c>
      <c r="D19" s="9" t="s">
        <v>5</v>
      </c>
      <c r="E19" s="16" t="s">
        <v>5</v>
      </c>
    </row>
    <row r="20" spans="1:5" ht="15.75">
      <c r="A20" s="26" t="s">
        <v>20</v>
      </c>
      <c r="B20" s="27" t="s">
        <v>21</v>
      </c>
      <c r="C20" s="28">
        <v>540000</v>
      </c>
      <c r="D20" s="28" t="s">
        <v>5</v>
      </c>
      <c r="E20" s="29" t="s">
        <v>5</v>
      </c>
    </row>
    <row r="21" spans="1:5" ht="15.75">
      <c r="A21" s="26" t="s">
        <v>22</v>
      </c>
      <c r="B21" s="27" t="s">
        <v>23</v>
      </c>
      <c r="C21" s="28">
        <v>113000</v>
      </c>
      <c r="D21" s="28" t="s">
        <v>5</v>
      </c>
      <c r="E21" s="29" t="s">
        <v>5</v>
      </c>
    </row>
    <row r="22" spans="1:5" ht="15.75">
      <c r="A22" s="30" t="s">
        <v>24</v>
      </c>
      <c r="B22" s="27" t="s">
        <v>25</v>
      </c>
      <c r="C22" s="28">
        <v>85000</v>
      </c>
      <c r="D22" s="28" t="s">
        <v>5</v>
      </c>
      <c r="E22" s="29" t="s">
        <v>5</v>
      </c>
    </row>
    <row r="23" spans="1:5" ht="15.75">
      <c r="A23" s="30" t="s">
        <v>26</v>
      </c>
      <c r="B23" s="27" t="s">
        <v>27</v>
      </c>
      <c r="C23" s="28">
        <v>71000</v>
      </c>
      <c r="D23" s="28" t="s">
        <v>5</v>
      </c>
      <c r="E23" s="29" t="s">
        <v>5</v>
      </c>
    </row>
    <row r="24" spans="1:5" ht="12.75">
      <c r="A24" s="31"/>
      <c r="B24" s="17" t="s">
        <v>28</v>
      </c>
      <c r="C24" s="18">
        <v>20000</v>
      </c>
      <c r="D24" s="18" t="s">
        <v>5</v>
      </c>
      <c r="E24" s="19" t="s">
        <v>5</v>
      </c>
    </row>
    <row r="25" spans="1:5" ht="12.75">
      <c r="A25" s="31"/>
      <c r="B25" s="17" t="s">
        <v>29</v>
      </c>
      <c r="C25" s="18">
        <v>20000</v>
      </c>
      <c r="D25" s="18" t="s">
        <v>5</v>
      </c>
      <c r="E25" s="19" t="s">
        <v>5</v>
      </c>
    </row>
    <row r="26" spans="1:5" ht="12.75">
      <c r="A26" s="31"/>
      <c r="B26" s="17" t="s">
        <v>93</v>
      </c>
      <c r="C26" s="18">
        <v>14000</v>
      </c>
      <c r="D26" s="18" t="s">
        <v>5</v>
      </c>
      <c r="E26" s="19" t="s">
        <v>5</v>
      </c>
    </row>
    <row r="27" spans="1:5" ht="24">
      <c r="A27" s="31"/>
      <c r="B27" s="20" t="s">
        <v>30</v>
      </c>
      <c r="C27" s="32">
        <v>17000</v>
      </c>
      <c r="D27" s="32" t="s">
        <v>5</v>
      </c>
      <c r="E27" s="19" t="s">
        <v>5</v>
      </c>
    </row>
    <row r="28" spans="1:5" ht="15.75">
      <c r="A28" s="26" t="s">
        <v>31</v>
      </c>
      <c r="B28" s="27" t="s">
        <v>32</v>
      </c>
      <c r="C28" s="28">
        <f>SUM(C29:C31)</f>
        <v>40000</v>
      </c>
      <c r="D28" s="28" t="s">
        <v>5</v>
      </c>
      <c r="E28" s="29" t="s">
        <v>5</v>
      </c>
    </row>
    <row r="29" spans="1:5" ht="12.75">
      <c r="A29" s="4"/>
      <c r="B29" s="17" t="s">
        <v>33</v>
      </c>
      <c r="C29" s="18">
        <v>10000</v>
      </c>
      <c r="D29" s="18" t="s">
        <v>5</v>
      </c>
      <c r="E29" s="19" t="s">
        <v>5</v>
      </c>
    </row>
    <row r="30" spans="1:5" ht="12.75">
      <c r="A30" s="4"/>
      <c r="B30" s="17" t="s">
        <v>34</v>
      </c>
      <c r="C30" s="18">
        <v>10000</v>
      </c>
      <c r="D30" s="18" t="s">
        <v>5</v>
      </c>
      <c r="E30" s="19" t="s">
        <v>5</v>
      </c>
    </row>
    <row r="31" spans="1:5" ht="12.75">
      <c r="A31" s="4"/>
      <c r="B31" s="17" t="s">
        <v>35</v>
      </c>
      <c r="C31" s="18">
        <v>20000</v>
      </c>
      <c r="D31" s="18" t="s">
        <v>0</v>
      </c>
      <c r="E31" s="19" t="s">
        <v>5</v>
      </c>
    </row>
    <row r="32" spans="1:5" ht="15.75">
      <c r="A32" s="26" t="s">
        <v>36</v>
      </c>
      <c r="B32" s="27" t="s">
        <v>37</v>
      </c>
      <c r="C32" s="28">
        <f>SUM(C33:C39)</f>
        <v>146000</v>
      </c>
      <c r="D32" s="28" t="s">
        <v>5</v>
      </c>
      <c r="E32" s="29" t="s">
        <v>5</v>
      </c>
    </row>
    <row r="33" spans="1:6" ht="24">
      <c r="A33" s="4"/>
      <c r="B33" s="20" t="s">
        <v>38</v>
      </c>
      <c r="C33" s="32">
        <v>25000</v>
      </c>
      <c r="D33" t="s">
        <v>5</v>
      </c>
      <c r="E33" s="19" t="s">
        <v>5</v>
      </c>
      <c r="F33" s="33"/>
    </row>
    <row r="34" spans="1:6" ht="12.75">
      <c r="A34" s="4"/>
      <c r="B34" s="34" t="s">
        <v>39</v>
      </c>
      <c r="C34" s="18">
        <v>18000</v>
      </c>
      <c r="D34" s="18" t="s">
        <v>5</v>
      </c>
      <c r="E34" s="19" t="s">
        <v>5</v>
      </c>
      <c r="F34" s="33"/>
    </row>
    <row r="35" spans="1:6" ht="12.75">
      <c r="A35" s="4"/>
      <c r="B35" s="34" t="s">
        <v>40</v>
      </c>
      <c r="C35" s="18">
        <v>15000</v>
      </c>
      <c r="D35" s="18" t="s">
        <v>5</v>
      </c>
      <c r="E35" s="19" t="s">
        <v>5</v>
      </c>
      <c r="F35" s="33"/>
    </row>
    <row r="36" spans="1:6" ht="12.75">
      <c r="A36" s="4"/>
      <c r="B36" s="34" t="s">
        <v>41</v>
      </c>
      <c r="C36" s="18">
        <v>10000</v>
      </c>
      <c r="D36" s="18" t="s">
        <v>5</v>
      </c>
      <c r="E36" s="19" t="s">
        <v>5</v>
      </c>
      <c r="F36" s="33"/>
    </row>
    <row r="37" spans="1:6" ht="36">
      <c r="A37" s="4"/>
      <c r="B37" s="35" t="s">
        <v>42</v>
      </c>
      <c r="C37" s="32">
        <v>10000</v>
      </c>
      <c r="D37" s="32" t="s">
        <v>5</v>
      </c>
      <c r="E37" s="19" t="s">
        <v>5</v>
      </c>
      <c r="F37" s="33"/>
    </row>
    <row r="38" spans="1:6" ht="12.75">
      <c r="A38" s="4"/>
      <c r="B38" s="34" t="s">
        <v>43</v>
      </c>
      <c r="C38" s="18">
        <v>18000</v>
      </c>
      <c r="D38" s="18" t="s">
        <v>5</v>
      </c>
      <c r="E38" s="19" t="s">
        <v>0</v>
      </c>
      <c r="F38" s="33"/>
    </row>
    <row r="39" spans="1:6" ht="24">
      <c r="A39" s="4"/>
      <c r="B39" s="35" t="s">
        <v>87</v>
      </c>
      <c r="C39" s="32">
        <v>50000</v>
      </c>
      <c r="D39" s="32" t="s">
        <v>5</v>
      </c>
      <c r="E39" s="19" t="s">
        <v>5</v>
      </c>
      <c r="F39" s="33"/>
    </row>
    <row r="40" spans="1:5" ht="72" customHeight="1">
      <c r="A40" s="36" t="s">
        <v>44</v>
      </c>
      <c r="B40" s="37" t="s">
        <v>88</v>
      </c>
      <c r="C40" s="38">
        <f>C41+C42+C43+C44+C45+C46</f>
        <v>83000</v>
      </c>
      <c r="D40" s="38" t="s">
        <v>5</v>
      </c>
      <c r="E40" s="16" t="s">
        <v>5</v>
      </c>
    </row>
    <row r="41" spans="1:5" ht="24">
      <c r="A41" s="26" t="s">
        <v>20</v>
      </c>
      <c r="B41" s="20" t="s">
        <v>45</v>
      </c>
      <c r="C41" s="39">
        <v>26000</v>
      </c>
      <c r="D41" s="39" t="s">
        <v>5</v>
      </c>
      <c r="E41" s="19" t="s">
        <v>5</v>
      </c>
    </row>
    <row r="42" spans="1:5" ht="24">
      <c r="A42" s="26" t="s">
        <v>22</v>
      </c>
      <c r="B42" s="20" t="s">
        <v>46</v>
      </c>
      <c r="C42" s="39">
        <v>4000</v>
      </c>
      <c r="D42" s="18" t="s">
        <v>5</v>
      </c>
      <c r="E42" s="19" t="s">
        <v>5</v>
      </c>
    </row>
    <row r="43" spans="1:5" ht="24">
      <c r="A43" s="26" t="s">
        <v>24</v>
      </c>
      <c r="B43" s="20" t="s">
        <v>47</v>
      </c>
      <c r="C43" s="32">
        <v>5000</v>
      </c>
      <c r="D43" s="32" t="s">
        <v>5</v>
      </c>
      <c r="E43" s="19" t="s">
        <v>5</v>
      </c>
    </row>
    <row r="44" spans="1:5" ht="12.75">
      <c r="A44" s="26" t="s">
        <v>26</v>
      </c>
      <c r="B44" s="20" t="s">
        <v>48</v>
      </c>
      <c r="C44" s="39">
        <v>15000</v>
      </c>
      <c r="D44" s="18" t="s">
        <v>5</v>
      </c>
      <c r="E44" s="19" t="s">
        <v>5</v>
      </c>
    </row>
    <row r="45" spans="1:5" ht="12.75">
      <c r="A45" s="26" t="s">
        <v>49</v>
      </c>
      <c r="B45" s="20" t="s">
        <v>50</v>
      </c>
      <c r="C45" s="39">
        <v>28000</v>
      </c>
      <c r="D45" s="18" t="s">
        <v>5</v>
      </c>
      <c r="E45" s="19" t="s">
        <v>0</v>
      </c>
    </row>
    <row r="46" spans="1:5" ht="24">
      <c r="A46" s="26" t="s">
        <v>36</v>
      </c>
      <c r="B46" s="20" t="s">
        <v>94</v>
      </c>
      <c r="C46" s="39">
        <v>5000</v>
      </c>
      <c r="D46" s="18" t="s">
        <v>5</v>
      </c>
      <c r="E46" s="19" t="s">
        <v>5</v>
      </c>
    </row>
    <row r="47" spans="1:5" ht="69.75" customHeight="1">
      <c r="A47" s="36" t="s">
        <v>51</v>
      </c>
      <c r="B47" s="21" t="s">
        <v>52</v>
      </c>
      <c r="C47" s="38">
        <v>17000</v>
      </c>
      <c r="D47" s="9" t="s">
        <v>5</v>
      </c>
      <c r="E47" s="16" t="s">
        <v>5</v>
      </c>
    </row>
    <row r="48" spans="1:5" ht="94.5" customHeight="1">
      <c r="A48" s="25" t="s">
        <v>53</v>
      </c>
      <c r="B48" s="21" t="s">
        <v>90</v>
      </c>
      <c r="C48" s="38">
        <f>SUM(C49:C61)</f>
        <v>605000</v>
      </c>
      <c r="D48" s="38" t="s">
        <v>5</v>
      </c>
      <c r="E48" s="16" t="s">
        <v>5</v>
      </c>
    </row>
    <row r="49" spans="1:5" ht="24">
      <c r="A49" s="40" t="s">
        <v>54</v>
      </c>
      <c r="B49" s="20" t="s">
        <v>55</v>
      </c>
      <c r="C49" s="39">
        <v>450000</v>
      </c>
      <c r="D49" s="39" t="s">
        <v>5</v>
      </c>
      <c r="E49" s="19" t="s">
        <v>5</v>
      </c>
    </row>
    <row r="50" spans="1:5" ht="12.75">
      <c r="A50" s="40" t="s">
        <v>56</v>
      </c>
      <c r="B50" s="20" t="s">
        <v>95</v>
      </c>
      <c r="C50" s="39">
        <v>3500</v>
      </c>
      <c r="D50" s="18" t="s">
        <v>5</v>
      </c>
      <c r="E50" s="19" t="s">
        <v>5</v>
      </c>
    </row>
    <row r="51" spans="1:5" ht="12.75">
      <c r="A51" s="40" t="s">
        <v>57</v>
      </c>
      <c r="B51" s="20" t="s">
        <v>58</v>
      </c>
      <c r="C51" s="39">
        <v>50000</v>
      </c>
      <c r="D51" s="18" t="s">
        <v>5</v>
      </c>
      <c r="E51" s="19" t="s">
        <v>5</v>
      </c>
    </row>
    <row r="52" spans="1:5" ht="12.75">
      <c r="A52" s="40" t="s">
        <v>59</v>
      </c>
      <c r="B52" s="20" t="s">
        <v>60</v>
      </c>
      <c r="C52" s="39">
        <v>1000</v>
      </c>
      <c r="D52" s="18" t="s">
        <v>5</v>
      </c>
      <c r="E52" s="19" t="s">
        <v>5</v>
      </c>
    </row>
    <row r="53" spans="1:5" ht="12.75">
      <c r="A53" s="40" t="s">
        <v>31</v>
      </c>
      <c r="B53" s="20" t="s">
        <v>61</v>
      </c>
      <c r="C53" s="39">
        <v>2000</v>
      </c>
      <c r="D53" s="18" t="s">
        <v>5</v>
      </c>
      <c r="E53" s="19" t="s">
        <v>5</v>
      </c>
    </row>
    <row r="54" spans="1:5" ht="24">
      <c r="A54" s="40" t="s">
        <v>62</v>
      </c>
      <c r="B54" s="20" t="s">
        <v>63</v>
      </c>
      <c r="C54" s="32">
        <v>2500</v>
      </c>
      <c r="D54" s="32" t="s">
        <v>5</v>
      </c>
      <c r="E54" s="19" t="s">
        <v>5</v>
      </c>
    </row>
    <row r="55" spans="1:5" ht="36">
      <c r="A55" s="41" t="s">
        <v>64</v>
      </c>
      <c r="B55" s="20" t="s">
        <v>96</v>
      </c>
      <c r="C55" s="32">
        <v>5000</v>
      </c>
      <c r="D55" s="32" t="s">
        <v>5</v>
      </c>
      <c r="E55" s="19" t="s">
        <v>5</v>
      </c>
    </row>
    <row r="56" spans="1:5" ht="12.75">
      <c r="A56" s="40" t="s">
        <v>65</v>
      </c>
      <c r="B56" s="17" t="s">
        <v>66</v>
      </c>
      <c r="C56" s="18">
        <v>2000</v>
      </c>
      <c r="D56" s="18" t="s">
        <v>5</v>
      </c>
      <c r="E56" s="19" t="s">
        <v>5</v>
      </c>
    </row>
    <row r="57" spans="1:5" ht="24">
      <c r="A57" s="40" t="s">
        <v>67</v>
      </c>
      <c r="B57" s="20" t="s">
        <v>68</v>
      </c>
      <c r="C57" s="32">
        <v>25000</v>
      </c>
      <c r="D57" s="32" t="s">
        <v>5</v>
      </c>
      <c r="E57" s="19" t="s">
        <v>5</v>
      </c>
    </row>
    <row r="58" spans="1:5" ht="12.75">
      <c r="A58" s="40">
        <v>10</v>
      </c>
      <c r="B58" s="17" t="s">
        <v>69</v>
      </c>
      <c r="C58" s="18">
        <v>60000</v>
      </c>
      <c r="D58" s="18" t="s">
        <v>5</v>
      </c>
      <c r="E58" s="19" t="s">
        <v>5</v>
      </c>
    </row>
    <row r="59" spans="1:5" ht="12.75">
      <c r="A59" s="40">
        <v>11</v>
      </c>
      <c r="B59" s="17" t="s">
        <v>98</v>
      </c>
      <c r="C59" s="18">
        <v>2000</v>
      </c>
      <c r="D59" s="18" t="s">
        <v>5</v>
      </c>
      <c r="E59" s="19" t="s">
        <v>5</v>
      </c>
    </row>
    <row r="60" spans="1:5" ht="12.75">
      <c r="A60" s="40">
        <v>12</v>
      </c>
      <c r="B60" s="17" t="s">
        <v>97</v>
      </c>
      <c r="C60" s="18">
        <v>2000</v>
      </c>
      <c r="D60" s="18" t="s">
        <v>0</v>
      </c>
      <c r="E60" s="19" t="s">
        <v>5</v>
      </c>
    </row>
    <row r="61" spans="1:5" ht="12.75">
      <c r="A61" s="42" t="s">
        <v>5</v>
      </c>
      <c r="B61" s="17" t="s">
        <v>5</v>
      </c>
      <c r="C61" s="43" t="s">
        <v>5</v>
      </c>
      <c r="D61" s="43" t="s">
        <v>5</v>
      </c>
      <c r="E61" s="19" t="s">
        <v>5</v>
      </c>
    </row>
    <row r="62" spans="1:5" s="47" customFormat="1" ht="25.5">
      <c r="A62" s="44" t="s">
        <v>70</v>
      </c>
      <c r="B62" s="45" t="s">
        <v>71</v>
      </c>
      <c r="C62" s="46">
        <v>5000</v>
      </c>
      <c r="D62" s="46" t="s">
        <v>5</v>
      </c>
      <c r="E62" s="29" t="s">
        <v>5</v>
      </c>
    </row>
    <row r="63" spans="1:5" s="47" customFormat="1" ht="25.5">
      <c r="A63" s="25" t="s">
        <v>72</v>
      </c>
      <c r="B63" s="45" t="s">
        <v>73</v>
      </c>
      <c r="C63" s="46">
        <v>90000</v>
      </c>
      <c r="D63" s="46" t="s">
        <v>5</v>
      </c>
      <c r="E63" s="29" t="s">
        <v>5</v>
      </c>
    </row>
    <row r="64" spans="1:5" s="47" customFormat="1" ht="25.5">
      <c r="A64" s="25" t="s">
        <v>74</v>
      </c>
      <c r="B64" s="45" t="s">
        <v>75</v>
      </c>
      <c r="C64" s="46">
        <v>25000</v>
      </c>
      <c r="D64" s="46" t="s">
        <v>5</v>
      </c>
      <c r="E64" s="29" t="s">
        <v>5</v>
      </c>
    </row>
    <row r="65" spans="1:5" s="47" customFormat="1" ht="25.5">
      <c r="A65" s="25" t="s">
        <v>76</v>
      </c>
      <c r="B65" s="45" t="s">
        <v>77</v>
      </c>
      <c r="C65" s="46">
        <v>900000</v>
      </c>
      <c r="D65" s="46" t="s">
        <v>5</v>
      </c>
      <c r="E65" s="29" t="s">
        <v>5</v>
      </c>
    </row>
    <row r="66" spans="1:5" s="47" customFormat="1" ht="38.25">
      <c r="A66" s="25" t="s">
        <v>4</v>
      </c>
      <c r="B66" s="45" t="s">
        <v>99</v>
      </c>
      <c r="C66" s="48">
        <f>SUM(C67:C70)</f>
        <v>183000</v>
      </c>
      <c r="D66" s="48" t="s">
        <v>5</v>
      </c>
      <c r="E66" s="29" t="s">
        <v>5</v>
      </c>
    </row>
    <row r="67" spans="1:5" ht="51">
      <c r="A67" s="49" t="s">
        <v>20</v>
      </c>
      <c r="B67" s="50" t="s">
        <v>78</v>
      </c>
      <c r="C67" s="32">
        <v>105000</v>
      </c>
      <c r="D67" s="32" t="s">
        <v>5</v>
      </c>
      <c r="E67" s="19" t="s">
        <v>0</v>
      </c>
    </row>
    <row r="68" spans="1:5" ht="25.5">
      <c r="A68" s="49" t="s">
        <v>56</v>
      </c>
      <c r="B68" s="51" t="s">
        <v>79</v>
      </c>
      <c r="C68" s="32">
        <v>43000</v>
      </c>
      <c r="D68" s="32" t="s">
        <v>5</v>
      </c>
      <c r="E68" s="19" t="s">
        <v>0</v>
      </c>
    </row>
    <row r="69" spans="1:5" ht="12.75">
      <c r="A69" s="49" t="s">
        <v>24</v>
      </c>
      <c r="B69" s="52" t="s">
        <v>80</v>
      </c>
      <c r="C69" s="18">
        <v>30000</v>
      </c>
      <c r="D69" s="18" t="s">
        <v>5</v>
      </c>
      <c r="E69" s="19" t="s">
        <v>5</v>
      </c>
    </row>
    <row r="70" spans="1:5" ht="43.5" customHeight="1">
      <c r="A70" s="49" t="s">
        <v>59</v>
      </c>
      <c r="B70" s="50" t="s">
        <v>81</v>
      </c>
      <c r="C70" s="32">
        <v>5000</v>
      </c>
      <c r="D70" s="32" t="s">
        <v>5</v>
      </c>
      <c r="E70" s="19" t="s">
        <v>5</v>
      </c>
    </row>
    <row r="71" spans="1:5" ht="54">
      <c r="A71" s="4"/>
      <c r="B71" s="21" t="s">
        <v>82</v>
      </c>
      <c r="C71" s="38">
        <f>C19+C40+C47+C48+C62+C63+C64+C65+C66</f>
        <v>2903000</v>
      </c>
      <c r="D71" s="38" t="s">
        <v>5</v>
      </c>
      <c r="E71" s="16" t="s">
        <v>5</v>
      </c>
    </row>
    <row r="72" spans="1:5" ht="66" customHeight="1">
      <c r="A72" s="44" t="s">
        <v>83</v>
      </c>
      <c r="B72" s="21" t="s">
        <v>84</v>
      </c>
      <c r="C72" s="38">
        <f>C73-C71</f>
        <v>1974410.9399999995</v>
      </c>
      <c r="D72" s="38" t="s">
        <v>5</v>
      </c>
      <c r="E72" s="16"/>
    </row>
    <row r="73" spans="1:5" ht="72">
      <c r="A73" s="53"/>
      <c r="B73" s="21" t="s">
        <v>85</v>
      </c>
      <c r="C73" s="38">
        <f>C4+C6+C11</f>
        <v>4877410.9399999995</v>
      </c>
      <c r="D73" s="38" t="str">
        <f>D16</f>
        <v> </v>
      </c>
      <c r="E73" s="16" t="s">
        <v>5</v>
      </c>
    </row>
    <row r="74" ht="28.5" customHeight="1">
      <c r="A74" s="54" t="s">
        <v>5</v>
      </c>
    </row>
    <row r="75" spans="1:2" ht="30" customHeight="1">
      <c r="A75" s="55"/>
      <c r="B75" s="63"/>
    </row>
    <row r="76" spans="1:5" ht="15.75">
      <c r="A76" s="56"/>
      <c r="B76" s="57"/>
      <c r="C76" s="58"/>
      <c r="D76" s="58"/>
      <c r="E76" s="59"/>
    </row>
    <row r="77" spans="1:5" ht="15.75">
      <c r="A77" s="56"/>
      <c r="B77" s="60"/>
      <c r="C77" s="61"/>
      <c r="D77" s="61" t="s">
        <v>5</v>
      </c>
      <c r="E77" s="62"/>
    </row>
  </sheetData>
  <sheetProtection selectLockedCells="1" selectUnlockedCells="1"/>
  <mergeCells count="1">
    <mergeCell ref="A1:E1"/>
  </mergeCell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Główna Księgowa</dc:creator>
  <cp:keywords/>
  <dc:description/>
  <cp:lastModifiedBy>Sekretarz</cp:lastModifiedBy>
  <cp:lastPrinted>2013-01-31T11:32:46Z</cp:lastPrinted>
  <dcterms:created xsi:type="dcterms:W3CDTF">2013-01-31T16:46:30Z</dcterms:created>
  <dcterms:modified xsi:type="dcterms:W3CDTF">2013-03-21T12:56:51Z</dcterms:modified>
  <cp:category/>
  <cp:version/>
  <cp:contentType/>
  <cp:contentStatus/>
</cp:coreProperties>
</file>